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&quot; mo&quot;"/>
    <numFmt numFmtId="166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164" fontId="0" fillId="0" borderId="0" applyAlignment="1" pivotButton="0" quotePrefix="0" xfId="0">
      <alignment horizontal="right"/>
    </xf>
    <xf numFmtId="0" fontId="3" fillId="0" borderId="0" pivotButton="0" quotePrefix="0" xfId="0"/>
    <xf numFmtId="2" fontId="3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SaaS Magic Number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Current quarter revenue</t>
        </is>
      </c>
      <c r="B5" s="5" t="n">
        <v>1200000</v>
      </c>
    </row>
    <row r="6">
      <c r="A6" t="inlineStr">
        <is>
          <t>Prior quarter revenue</t>
        </is>
      </c>
      <c r="B6" s="5" t="n">
        <v>1000000</v>
      </c>
    </row>
    <row r="7">
      <c r="A7" t="inlineStr">
        <is>
          <t>Prior quarter sales and marketing spend</t>
        </is>
      </c>
      <c r="B7" s="5" t="n">
        <v>800000</v>
      </c>
    </row>
    <row r="8">
      <c r="A8" t="inlineStr">
        <is>
          <t>Gross margin</t>
        </is>
      </c>
      <c r="B8" s="6" t="n">
        <v>0.8</v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Net new ARR (QoQ revenue change x 4)</t>
        </is>
      </c>
      <c r="B11" s="7">
        <f>($B$5-$B$6)*4</f>
        <v/>
      </c>
    </row>
    <row r="12">
      <c r="A12" s="8" t="inlineStr">
        <is>
          <t>Magic number</t>
        </is>
      </c>
      <c r="B12" s="9">
        <f>IF($B$7&gt;0,$B$11/$B$7,0)</f>
        <v/>
      </c>
    </row>
    <row r="13">
      <c r="A13" t="inlineStr">
        <is>
          <t>Gross-margin magic number</t>
        </is>
      </c>
      <c r="B13" s="10">
        <f>IF($B$7&gt;0,$B$11*MIN(1,MAX(0,$B$8))/$B$7,0)</f>
        <v/>
      </c>
    </row>
    <row r="14">
      <c r="A14" t="inlineStr">
        <is>
          <t>Verdict</t>
        </is>
      </c>
      <c r="B14" s="11">
        <f>IF($B$12&gt;=1,"Step on the gas",IF($B$12&gt;=0.75,"Efficient","Inefficient"))</f>
        <v/>
      </c>
      <c r="C14" s="2" t="inlineStr">
        <is>
          <t>0.75 is the usual efficiency threshold; 1.0+ means invest more in sales and marketing.</t>
        </is>
      </c>
    </row>
    <row r="15">
      <c r="A15" t="inlineStr">
        <is>
          <t>Implied CAC payback (12 / magic number)</t>
        </is>
      </c>
      <c r="B15" s="12">
        <f>IF($B$12&gt;0,12/$B$12,"-")</f>
        <v/>
      </c>
    </row>
    <row r="16">
      <c r="A16" t="inlineStr">
        <is>
          <t>Revenue growth QoQ</t>
        </is>
      </c>
      <c r="B16" s="13">
        <f>IF($B$6&gt;0,($B$5-$B$6)/$B$6,0)</f>
        <v/>
      </c>
    </row>
    <row r="17">
      <c r="A17" t="inlineStr">
        <is>
          <t>Band</t>
        </is>
      </c>
      <c r="B17" s="11">
        <f>IF($B$12&gt;=1.5,"Top-decile outlier",IF($B$12&gt;=1,"Exceptional",IF($B$12&gt;=0.75,"Efficient",IF($B$12&gt;=0.5,"Below efficient","Poor, fix GTM"))))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Free template by Adlega</t>
        </is>
      </c>
    </row>
    <row r="2">
      <c r="A2" s="15" t="inlineStr">
        <is>
          <t>Live calculator: https://adlega.com/blog/tools/magic-number/</t>
        </is>
      </c>
    </row>
    <row r="3">
      <c r="A3" s="15" t="inlineStr">
        <is>
          <t>Version: October 2026</t>
        </is>
      </c>
    </row>
    <row r="4">
      <c r="A4" s="15" t="inlineStr"/>
    </row>
    <row r="5">
      <c r="A5" s="15" t="inlineStr">
        <is>
          <t>This template is a planning aid, not tax, legal or investment advice. Check the numbers with your own advisers before you act on them.</t>
        </is>
      </c>
    </row>
    <row r="6">
      <c r="A6" s="15" t="inlineStr">
        <is>
          <t>Blue cells on a light yellow background are inputs. Every other number is a live Excel formula that mirrors the web calculator.</t>
        </is>
      </c>
    </row>
    <row r="7">
      <c r="A7" s="15" t="inlineStr"/>
    </row>
    <row r="8">
      <c r="A8" s="15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Magic Number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