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Payback curve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0.0%"/>
    <numFmt numFmtId="166" formatCode="&quot;$&quot;#,##0.00"/>
    <numFmt numFmtId="167" formatCode="0&quot; mo&quot;"/>
    <numFmt numFmtId="168" formatCode="0.0&quot;x&quot;"/>
    <numFmt numFmtId="169" formatCode="0.0&quot; mo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9" fontId="4" fillId="3" borderId="0" pivotButton="0" quotePrefix="0" xfId="0"/>
    <xf numFmtId="165" fontId="4" fillId="3" borderId="0" pivotButton="0" quotePrefix="0" xfId="0"/>
    <xf numFmtId="166" fontId="0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3" fillId="0" borderId="0" pivotButton="0" quotePrefix="0" xfId="0"/>
    <xf numFmtId="168" fontId="3" fillId="0" borderId="0" applyAlignment="1" pivotButton="0" quotePrefix="0" xfId="0">
      <alignment horizontal="right"/>
    </xf>
    <xf numFmtId="169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SaaS Unit Economics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Revenue per account per month (ARPA)</t>
        </is>
      </c>
      <c r="B5" s="5" t="n">
        <v>100</v>
      </c>
    </row>
    <row r="6">
      <c r="A6" t="inlineStr">
        <is>
          <t>Gross margin</t>
        </is>
      </c>
      <c r="B6" s="6" t="n">
        <v>0.8</v>
      </c>
    </row>
    <row r="7">
      <c r="A7" t="inlineStr">
        <is>
          <t>Monthly customer churn</t>
        </is>
      </c>
      <c r="B7" s="7" t="n">
        <v>0.03</v>
      </c>
      <c r="C7" s="2" t="inlineStr">
        <is>
          <t>Floored at 0.1% so lifetime stays finite, as in the web calculator.</t>
        </is>
      </c>
    </row>
    <row r="8">
      <c r="A8" t="inlineStr">
        <is>
          <t>Customer acquisition cost (CAC)</t>
        </is>
      </c>
      <c r="B8" s="5" t="n">
        <v>600</v>
      </c>
    </row>
    <row r="10">
      <c r="A10" s="3" t="inlineStr">
        <is>
          <t>Results</t>
        </is>
      </c>
      <c r="B10" s="4" t="n"/>
      <c r="C10" s="4" t="n"/>
    </row>
    <row r="11">
      <c r="A11" t="inlineStr">
        <is>
          <t>Gross profit per customer per month</t>
        </is>
      </c>
      <c r="B11" s="8">
        <f>$B$5*MIN(1,MAX(0,$B$6))</f>
        <v/>
      </c>
    </row>
    <row r="12">
      <c r="A12" t="inlineStr">
        <is>
          <t>Customer lifetime</t>
        </is>
      </c>
      <c r="B12" s="9">
        <f>1/MAX(0.001,$B$7)</f>
        <v/>
      </c>
    </row>
    <row r="13">
      <c r="A13" t="inlineStr">
        <is>
          <t>LTV</t>
        </is>
      </c>
      <c r="B13" s="10">
        <f>$B$11*$B$12</f>
        <v/>
      </c>
    </row>
    <row r="14">
      <c r="A14" s="11" t="inlineStr">
        <is>
          <t>LTV : CAC</t>
        </is>
      </c>
      <c r="B14" s="12">
        <f>IF($B$8&gt;0,$B$13/$B$8,0)</f>
        <v/>
      </c>
    </row>
    <row r="15">
      <c r="A15" t="inlineStr">
        <is>
          <t>CAC payback</t>
        </is>
      </c>
      <c r="B15" s="13">
        <f>IF($B$11&gt;0,$B$8/$B$11,"Never")</f>
        <v/>
      </c>
    </row>
    <row r="16">
      <c r="A16" t="inlineStr">
        <is>
          <t>Verdict</t>
        </is>
      </c>
      <c r="B16" s="14">
        <f>IF(AND($B$14&gt;=3,ISNUMBER($B$15)),IF($B$15&lt;=12,"Healthy: clears the 3x LTV:CAC and 12-month payback bars.","Payback is long: aim under about 12 months."),IF($B$14&lt;3,"LTV:CAC is below 3x: lift ARPA or margin, cut CAC, or reduce churn.","Payback is long: aim under about 12 months."))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</cols>
  <sheetData>
    <row r="1">
      <c r="A1" s="15" t="inlineStr">
        <is>
          <t>Month</t>
        </is>
      </c>
      <c r="B1" s="15" t="inlineStr">
        <is>
          <t>Cumulative gross profit minus CAC</t>
        </is>
      </c>
    </row>
    <row r="2">
      <c r="A2" t="n">
        <v>0</v>
      </c>
      <c r="B2" s="16">
        <f>Calculator!$B$11*A2-Calculator!$B$8</f>
        <v/>
      </c>
    </row>
    <row r="3">
      <c r="A3" t="n">
        <v>1</v>
      </c>
      <c r="B3" s="16">
        <f>Calculator!$B$11*A3-Calculator!$B$8</f>
        <v/>
      </c>
    </row>
    <row r="4">
      <c r="A4" t="n">
        <v>2</v>
      </c>
      <c r="B4" s="16">
        <f>Calculator!$B$11*A4-Calculator!$B$8</f>
        <v/>
      </c>
    </row>
    <row r="5">
      <c r="A5" t="n">
        <v>3</v>
      </c>
      <c r="B5" s="16">
        <f>Calculator!$B$11*A5-Calculator!$B$8</f>
        <v/>
      </c>
    </row>
    <row r="6">
      <c r="A6" t="n">
        <v>4</v>
      </c>
      <c r="B6" s="16">
        <f>Calculator!$B$11*A6-Calculator!$B$8</f>
        <v/>
      </c>
    </row>
    <row r="7">
      <c r="A7" t="n">
        <v>5</v>
      </c>
      <c r="B7" s="16">
        <f>Calculator!$B$11*A7-Calculator!$B$8</f>
        <v/>
      </c>
    </row>
    <row r="8">
      <c r="A8" t="n">
        <v>6</v>
      </c>
      <c r="B8" s="16">
        <f>Calculator!$B$11*A8-Calculator!$B$8</f>
        <v/>
      </c>
    </row>
    <row r="9">
      <c r="A9" t="n">
        <v>7</v>
      </c>
      <c r="B9" s="16">
        <f>Calculator!$B$11*A9-Calculator!$B$8</f>
        <v/>
      </c>
    </row>
    <row r="10">
      <c r="A10" t="n">
        <v>8</v>
      </c>
      <c r="B10" s="16">
        <f>Calculator!$B$11*A10-Calculator!$B$8</f>
        <v/>
      </c>
    </row>
    <row r="11">
      <c r="A11" t="n">
        <v>9</v>
      </c>
      <c r="B11" s="16">
        <f>Calculator!$B$11*A11-Calculator!$B$8</f>
        <v/>
      </c>
    </row>
    <row r="12">
      <c r="A12" t="n">
        <v>10</v>
      </c>
      <c r="B12" s="16">
        <f>Calculator!$B$11*A12-Calculator!$B$8</f>
        <v/>
      </c>
    </row>
    <row r="13">
      <c r="A13" t="n">
        <v>11</v>
      </c>
      <c r="B13" s="16">
        <f>Calculator!$B$11*A13-Calculator!$B$8</f>
        <v/>
      </c>
    </row>
    <row r="14">
      <c r="A14" t="n">
        <v>12</v>
      </c>
      <c r="B14" s="16">
        <f>Calculator!$B$11*A14-Calculator!$B$8</f>
        <v/>
      </c>
    </row>
    <row r="15">
      <c r="A15" t="n">
        <v>13</v>
      </c>
      <c r="B15" s="16">
        <f>Calculator!$B$11*A15-Calculator!$B$8</f>
        <v/>
      </c>
    </row>
    <row r="16">
      <c r="A16" t="n">
        <v>14</v>
      </c>
      <c r="B16" s="16">
        <f>Calculator!$B$11*A16-Calculator!$B$8</f>
        <v/>
      </c>
    </row>
    <row r="17">
      <c r="A17" t="n">
        <v>15</v>
      </c>
      <c r="B17" s="16">
        <f>Calculator!$B$11*A17-Calculator!$B$8</f>
        <v/>
      </c>
    </row>
    <row r="18">
      <c r="A18" t="n">
        <v>16</v>
      </c>
      <c r="B18" s="16">
        <f>Calculator!$B$11*A18-Calculator!$B$8</f>
        <v/>
      </c>
    </row>
    <row r="19">
      <c r="A19" t="n">
        <v>17</v>
      </c>
      <c r="B19" s="16">
        <f>Calculator!$B$11*A19-Calculator!$B$8</f>
        <v/>
      </c>
    </row>
    <row r="20">
      <c r="A20" t="n">
        <v>18</v>
      </c>
      <c r="B20" s="16">
        <f>Calculator!$B$11*A20-Calculator!$B$8</f>
        <v/>
      </c>
    </row>
    <row r="21">
      <c r="A21" t="n">
        <v>19</v>
      </c>
      <c r="B21" s="16">
        <f>Calculator!$B$11*A21-Calculator!$B$8</f>
        <v/>
      </c>
    </row>
    <row r="22">
      <c r="A22" t="n">
        <v>20</v>
      </c>
      <c r="B22" s="16">
        <f>Calculator!$B$11*A22-Calculator!$B$8</f>
        <v/>
      </c>
    </row>
    <row r="23">
      <c r="A23" t="n">
        <v>21</v>
      </c>
      <c r="B23" s="16">
        <f>Calculator!$B$11*A23-Calculator!$B$8</f>
        <v/>
      </c>
    </row>
    <row r="24">
      <c r="A24" t="n">
        <v>22</v>
      </c>
      <c r="B24" s="16">
        <f>Calculator!$B$11*A24-Calculator!$B$8</f>
        <v/>
      </c>
    </row>
    <row r="25">
      <c r="A25" t="n">
        <v>23</v>
      </c>
      <c r="B25" s="16">
        <f>Calculator!$B$11*A25-Calculator!$B$8</f>
        <v/>
      </c>
    </row>
    <row r="26">
      <c r="A26" t="n">
        <v>24</v>
      </c>
      <c r="B26" s="16">
        <f>Calculator!$B$11*A26-Calculator!$B$8</f>
        <v/>
      </c>
    </row>
    <row r="27">
      <c r="A27" t="n">
        <v>25</v>
      </c>
      <c r="B27" s="16">
        <f>Calculator!$B$11*A27-Calculator!$B$8</f>
        <v/>
      </c>
    </row>
    <row r="28">
      <c r="A28" t="n">
        <v>26</v>
      </c>
      <c r="B28" s="16">
        <f>Calculator!$B$11*A28-Calculator!$B$8</f>
        <v/>
      </c>
    </row>
    <row r="29">
      <c r="A29" t="n">
        <v>27</v>
      </c>
      <c r="B29" s="16">
        <f>Calculator!$B$11*A29-Calculator!$B$8</f>
        <v/>
      </c>
    </row>
    <row r="30">
      <c r="A30" t="n">
        <v>28</v>
      </c>
      <c r="B30" s="16">
        <f>Calculator!$B$11*A30-Calculator!$B$8</f>
        <v/>
      </c>
    </row>
    <row r="31">
      <c r="A31" t="n">
        <v>29</v>
      </c>
      <c r="B31" s="16">
        <f>Calculator!$B$11*A31-Calculator!$B$8</f>
        <v/>
      </c>
    </row>
    <row r="32">
      <c r="A32" t="n">
        <v>30</v>
      </c>
      <c r="B32" s="16">
        <f>Calculator!$B$11*A32-Calculator!$B$8</f>
        <v/>
      </c>
    </row>
    <row r="33">
      <c r="A33" t="n">
        <v>31</v>
      </c>
      <c r="B33" s="16">
        <f>Calculator!$B$11*A33-Calculator!$B$8</f>
        <v/>
      </c>
    </row>
    <row r="34">
      <c r="A34" t="n">
        <v>32</v>
      </c>
      <c r="B34" s="16">
        <f>Calculator!$B$11*A34-Calculator!$B$8</f>
        <v/>
      </c>
    </row>
    <row r="35">
      <c r="A35" t="n">
        <v>33</v>
      </c>
      <c r="B35" s="16">
        <f>Calculator!$B$11*A35-Calculator!$B$8</f>
        <v/>
      </c>
    </row>
    <row r="36">
      <c r="A36" t="n">
        <v>34</v>
      </c>
      <c r="B36" s="16">
        <f>Calculator!$B$11*A36-Calculator!$B$8</f>
        <v/>
      </c>
    </row>
    <row r="37">
      <c r="A37" t="n">
        <v>35</v>
      </c>
      <c r="B37" s="16">
        <f>Calculator!$B$11*A37-Calculator!$B$8</f>
        <v/>
      </c>
    </row>
    <row r="38">
      <c r="A38" t="n">
        <v>36</v>
      </c>
      <c r="B38" s="16">
        <f>Calculator!$B$11*A38-Calculator!$B$8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Free template by Adlega</t>
        </is>
      </c>
    </row>
    <row r="2">
      <c r="A2" s="18" t="inlineStr">
        <is>
          <t>Live calculator: https://adlega.com/blog/tools/unit-economics/</t>
        </is>
      </c>
    </row>
    <row r="3">
      <c r="A3" s="18" t="inlineStr">
        <is>
          <t>Version: October 2026</t>
        </is>
      </c>
    </row>
    <row r="4">
      <c r="A4" s="18" t="inlineStr"/>
    </row>
    <row r="5">
      <c r="A5" s="18" t="inlineStr">
        <is>
          <t>This template is a planning aid, not tax, legal or investment advice. Check the numbers with your own advisers before you act on them.</t>
        </is>
      </c>
    </row>
    <row r="6">
      <c r="A6" s="18" t="inlineStr">
        <is>
          <t>Blue cells on a light yellow background are inputs. Every other number is a live Excel formula that mirrors the web calculator.</t>
        </is>
      </c>
    </row>
    <row r="7">
      <c r="A7" s="18" t="inlineStr"/>
    </row>
    <row r="8">
      <c r="A8" s="18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Unit Economics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